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2\Ноябрь 2022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H63" i="1"/>
  <c r="H42" i="1"/>
  <c r="H38" i="1"/>
  <c r="H37" i="1" s="1"/>
  <c r="E26" i="1"/>
  <c r="H30" i="1"/>
  <c r="H28" i="1"/>
  <c r="G26" i="1"/>
  <c r="F26" i="1"/>
  <c r="F25" i="1" s="1"/>
  <c r="G25" i="1"/>
  <c r="G14" i="1"/>
  <c r="F14" i="1"/>
  <c r="E14" i="1"/>
  <c r="G66" i="1"/>
  <c r="F66" i="1"/>
  <c r="H66" i="1" s="1"/>
  <c r="H17" i="1"/>
  <c r="G64" i="1"/>
  <c r="F64" i="1"/>
  <c r="H64" i="1" s="1"/>
  <c r="H15" i="1"/>
  <c r="G62" i="1" l="1"/>
  <c r="G61" i="1" s="1"/>
  <c r="G13" i="1"/>
  <c r="E13" i="1"/>
  <c r="H14" i="1"/>
  <c r="E62" i="1"/>
  <c r="F13" i="1"/>
  <c r="F62" i="1"/>
  <c r="F61" i="1" s="1"/>
  <c r="E25" i="1"/>
  <c r="H26" i="1"/>
  <c r="H25" i="1" s="1"/>
  <c r="H16" i="1"/>
  <c r="F37" i="1"/>
  <c r="H18" i="1"/>
  <c r="E61" i="1" l="1"/>
  <c r="H62" i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<sst xmlns="http://schemas.openxmlformats.org/spreadsheetml/2006/main" count="60" uniqueCount="26">
  <si>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</si>
  <si>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</si>
  <si>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</si>
  <si>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</si>
  <si>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</si>
  <si>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</si>
  <si>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</si>
  <si>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</si>
  <si>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</si>
  <si>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</si>
  <si>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</si>
  <si>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</si>
  <si>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</si>
  <si>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</si>
  <si>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</si>
  <si>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</si>
  <si>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</si>
  <si>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</si>
  <si>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</si>
  <si>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</si>
  <si>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</si>
  <si>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</si>
  <si>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</si>
  <si>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</si>
  <si>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Ноябрь 2022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</si>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</sst>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2/&#1053;&#1086;&#1103;&#1073;&#1088;&#1100;%202022%20&#1075;&#1086;&#1076;&#1072;%20&#1070;&#1058;&#1069;&#1050;/&#1086;&#1090;&#1095;&#1105;&#1090;&#1099;/&#1054;&#1090;&#1095;&#1105;&#1090;&#1099;%2046&#1069;&#1057;%20&#1080;%2046&#1069;&#1069;/46&#1069;&#1057;%20&#1053;&#1086;&#1103;&#1073;&#1088;&#1100;%202022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0.47463</v>
      </c>
      <c r="F13" s="35">
        <f>SUM(F14:F18)</f>
        <v>4.0319510000000003</v>
      </c>
      <c r="G13" s="35">
        <f>SUM(G14:G18)</f>
        <v>3.2325810000000001</v>
      </c>
      <c r="H13" s="35">
        <f t="shared" ref="H13:H18" si="0">SUM(E13:G13)</f>
        <v>7.7391620000000003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0.47463</v>
      </c>
      <c r="F14" s="34">
        <f>F19-F16</f>
        <v>2.9542600000000001</v>
      </c>
      <c r="G14" s="34">
        <f>G19-G16</f>
        <v>0.268397</v>
      </c>
      <c r="H14" s="35">
        <f t="shared" si="0"/>
        <v>3.6972870000000002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0.76975699999999991</v>
      </c>
      <c r="G16" s="41">
        <v>0.17830500000000002</v>
      </c>
      <c r="H16" s="40">
        <f t="shared" si="0"/>
        <v>0.94806199999999996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0.30793399999999999</v>
      </c>
      <c r="G18" s="48">
        <v>2.785879</v>
      </c>
      <c r="H18" s="47">
        <f t="shared" si="0"/>
        <v>3.0938129999999999</v>
      </c>
    </row>
    <row r="19" spans="1:8" ht="16.5" x14ac:dyDescent="0.2">
      <c r="A19" s="49"/>
      <c r="B19" s="50"/>
      <c r="C19" s="51"/>
      <c r="D19" s="52"/>
      <c r="E19" s="53">
        <v>0.47463</v>
      </c>
      <c r="F19" s="53">
        <v>3.7240169999999999</v>
      </c>
      <c r="G19" s="53">
        <v>0.44670199999999999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0.63068899999999994</v>
      </c>
      <c r="G25" s="35">
        <f>G26</f>
        <v>0.14221999999999999</v>
      </c>
      <c r="H25" s="35">
        <f>SUM(H26:H30)</f>
        <v>1.8006850000000001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0.36164099999999999</v>
      </c>
      <c r="G26" s="41">
        <f>G32-G28</f>
        <v>0.14221999999999999</v>
      </c>
      <c r="H26" s="40">
        <f>D26+E26+F26+G26</f>
        <v>0.503861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0.26702199999999998</v>
      </c>
      <c r="G28" s="41">
        <v>4.1243000000000002E-2</v>
      </c>
      <c r="H28" s="40">
        <f>SUM(E28:G28)</f>
        <v>0.30826500000000001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2.026E-3</v>
      </c>
      <c r="G30" s="41">
        <v>0.98653299999999999</v>
      </c>
      <c r="H30" s="40">
        <f>D30+E30+F30+G30</f>
        <v>0.98855899999999997</v>
      </c>
    </row>
    <row r="32" spans="1:8" x14ac:dyDescent="0.2">
      <c r="E32" s="58">
        <v>0</v>
      </c>
      <c r="F32" s="58">
        <v>0.62866299999999997</v>
      </c>
      <c r="G32" s="58">
        <v>0.18346299999999999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2.3466523613730672</v>
      </c>
      <c r="F61" s="64">
        <f>SUM(F62:F66)</f>
        <v>5.2038442359709034</v>
      </c>
      <c r="G61" s="64">
        <f>SUM(G62:G66)</f>
        <v>9.4223351632098318</v>
      </c>
      <c r="H61" s="64">
        <f>SUM(H62:H66)</f>
        <v>16.972831760553802</v>
      </c>
    </row>
    <row r="62" spans="5:8" s="59" customFormat="1" ht="16.5" hidden="1" thickBot="1" x14ac:dyDescent="0.25">
      <c r="E62" s="64">
        <f>E54/E46*E14</f>
        <v>2.3466523613730672</v>
      </c>
      <c r="F62" s="64">
        <f>F54/F46*F14</f>
        <v>2.521783242534422</v>
      </c>
      <c r="G62" s="64">
        <f>G54/G46*G14</f>
        <v>0.76451929800877483</v>
      </c>
      <c r="H62" s="64">
        <f>SUM(E62:G62)</f>
        <v>5.6329549019162641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1.6899487436548224</v>
      </c>
      <c r="G64" s="64">
        <f>G56/G48*G16</f>
        <v>0.25026898083623694</v>
      </c>
      <c r="H64" s="64">
        <f>SUM(E64:G64)</f>
        <v>1.9402177244910592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0.99211224978165935</v>
      </c>
      <c r="G66" s="64">
        <f>G58/G50*G18</f>
        <v>8.4075468843648196</v>
      </c>
      <c r="H66" s="64">
        <f>SUM(E66:G66)</f>
        <v>9.3996591341464786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2022-12-15T10:24:12Z</dcterms:created>
  <dcterms:modified xsi:type="dcterms:W3CDTF">2022-12-15T10:24:34Z</dcterms:modified>
</cp:coreProperties>
</file>